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434F2501-D722-4E92-B959-E77093931B4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รายงาน ตม.1" sheetId="1" r:id="rId1"/>
    <sheet name="รายงาน ตม.2" sheetId="2" r:id="rId2"/>
  </sheets>
  <definedNames>
    <definedName name="_xlnm.Print_Area" localSheetId="1">'รายงาน ตม.2'!$A:$H</definedName>
    <definedName name="_xlnm.Print_Titles" localSheetId="0">'รายงาน ตม.1'!$1:$5</definedName>
    <definedName name="_xlnm.Print_Titles" localSheetId="1">'รายงาน ตม.2'!$1:$5</definedName>
  </definedNames>
  <calcPr calcId="18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H27" i="1" l="1"/>
  <c r="E27" i="2"/>
  <c r="G27" i="2" s="1"/>
  <c r="D27" i="2"/>
  <c r="F27" i="1"/>
  <c r="D27" i="1"/>
  <c r="G11" i="2"/>
  <c r="G6" i="2"/>
  <c r="G7" i="2"/>
  <c r="G8" i="2"/>
  <c r="G9" i="2"/>
  <c r="G10" i="2"/>
  <c r="G12" i="2"/>
  <c r="G13" i="2"/>
  <c r="G14" i="2"/>
  <c r="G15" i="2"/>
  <c r="G16" i="2"/>
  <c r="G17" i="2"/>
  <c r="G18" i="2"/>
  <c r="G19" i="2"/>
  <c r="G20" i="2"/>
  <c r="G21" i="2"/>
  <c r="G23" i="2"/>
  <c r="G24" i="2"/>
  <c r="G25" i="2"/>
  <c r="G26" i="2"/>
  <c r="H26" i="1"/>
  <c r="H25" i="1"/>
  <c r="H24" i="1"/>
  <c r="H23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9" i="1"/>
  <c r="D25" i="1"/>
</calcChain>
</file>

<file path=xl/sharedStrings.xml><?xml version="1.0" encoding="utf-8"?>
<sst xmlns="http://schemas.openxmlformats.org/spreadsheetml/2006/main" count="123" uniqueCount="50">
  <si>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</si>
  <si>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</si>
  <si>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</si>
  <si>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</si>
  <si>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</si>
  <si>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</si>
  <si>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</si>
  <si>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รวม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</si>
  <si>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</si>
  <si>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</si>
  <si>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r>
      <t xml:space="preserve">รายงานผลการใช้จ่ายงบประมาณ ไตรมาสที่ 1 
สถานีตำรวจภูธรบึงมะลู อำเภอกันทรลักษ์ จังหวัดศรีสะเกษ 
  ประจำปีงบประมาณ พ.ศ. 2569 ไตรมาสที่ 1 </t>
    </r>
    <r>
      <rPr>
        <b/>
        <sz val="18"/>
        <color rgb="FFFF0000"/>
        <rFont val="TH Sarabun New"/>
        <family val="2"/>
      </rPr>
      <t>(ตุลาคม 2568 - ธันวาคม 2568)</t>
    </r>
  </si>
  <si>
    <t>ค่าตอบแทนพยาน</t>
  </si>
  <si>
    <t>ค่าคุ้มครองพยาน</t>
  </si>
  <si>
    <t>ค่าตอบแทนนักจิตวิทยา</t>
  </si>
  <si>
    <t>ค่าตอบแทนการชันสูตร</t>
  </si>
  <si>
    <t>ค่าใช้จ่ายในการส่งหมายเรียกพยาน</t>
  </si>
  <si>
    <t>ค่าตอบแทนการปฏิบัติงานนอกเวลา</t>
  </si>
  <si>
    <t>ค่าใช้จ่ายเดินทางไปราชการ</t>
  </si>
  <si>
    <t>ค่าซ่อมแซมพาหนะ</t>
  </si>
  <si>
    <t>ค่าจ้างเหมาบริการ</t>
  </si>
  <si>
    <t>ค่าน้ำมันเชื้อเพลิง</t>
  </si>
  <si>
    <t>ค่าวัสดุสำนักงาน</t>
  </si>
  <si>
    <t>ค่าวัสดุจราจร</t>
  </si>
  <si>
    <t>ค่าอาหารผู้ต้องหา</t>
  </si>
  <si>
    <t>งบแก้ไขปัญหา</t>
  </si>
  <si>
    <t>ค่าสาธารณูปโภค(ไฟฟ้า,โทรศัพท์,อินเตอรเน็ต,ไปรษณีย์)</t>
  </si>
  <si>
    <t>ค่าตอบแทนเบี้ยประชุม กต.ตร.</t>
  </si>
  <si>
    <t>ค่าตรวจพิสูจน์แอลกอฮอล์ผู้ขับขี่ในภาวะหมดสติ</t>
  </si>
  <si>
    <t>โครงการปฏิรูประบบงานสอบสวน</t>
  </si>
  <si>
    <t>โครงการเพิ่มประสิทธิภาพงานป้องกันปราบปราม</t>
  </si>
  <si>
    <t>งบ ชมส.</t>
  </si>
  <si>
    <t xml:space="preserve">โครงการตำบล ตามแนวชายแดนมีความมั่นคงและปลอดภัยในชีวิตและทรัพย์สิน </t>
  </si>
  <si>
    <t>เบิกจ่ายเดือนเดือน พ.ย. 68</t>
  </si>
  <si>
    <t>ไม่มี</t>
  </si>
  <si>
    <t>ค่าตอบแทนรายการที่ 1-5 สามารถถัวจ่ายได้ใน 5 รายการนี้เท่านั้น หากมีงบประมาณคงเหลือ ให้ส่งคืน</t>
  </si>
  <si>
    <r>
      <t xml:space="preserve">รายงานผลการใช้จ่ายงบประมาณ  
สถานีตำรวจภูธรบึงมะลู อำเภอกันทรลักษ์ จังหวัดศรีสะเกษ  
  ประจำปีงบประมาณ พ.ศ. 2569 ไตรมาสที่ 2 </t>
    </r>
    <r>
      <rPr>
        <b/>
        <sz val="16"/>
        <color rgb="FFFF0000"/>
        <rFont val="TH Sarabun New"/>
        <family val="2"/>
      </rPr>
      <t>(มกราคม 2569 - มีนาคม 2569)</t>
    </r>
  </si>
  <si>
    <t>เป็นไปตามเป้าหมายเมื่อเทียบกับแผนรายจ่ายงบประมาณ</t>
  </si>
  <si>
    <t>เบิกจ่ายในเดือน ธ.ค.68</t>
  </si>
  <si>
    <t>เบิกจ่ายตามการปฏิบัติงานจริง</t>
  </si>
  <si>
    <t>เบิกจ่ายในเดือน พ.ย.68</t>
  </si>
  <si>
    <t>เบิกจ่ายเป็นค่าจ้างเหมาทำความสะอาด</t>
  </si>
  <si>
    <t>ไม่มีผลการปฏิบัติให้ห้วง ต.ค.-ธ.ค.68</t>
  </si>
  <si>
    <t>เบิกจ่ายในเดือน มี.ค.69</t>
  </si>
  <si>
    <t>ไม่มีผลการปฏิบัติให้ห้วง ม.ค. -มี.ค.69</t>
  </si>
  <si>
    <t>เบิกจ่ายตามภารกิจที่ได้รับมอบหมาย</t>
  </si>
  <si>
    <t>เบิกจ่ายเป็นค่าจ้างเหมาทำความสะอาด(ม.ค.-มี.ค.69)</t>
  </si>
  <si>
    <t>เบิกจ่ายเดือน ก.พ. 69</t>
  </si>
  <si>
    <t>เบิกจ่ายตามผลการปฏิบัติ ม.ค.-มี.ค. 69</t>
  </si>
  <si>
    <t>เบิกจ่ายตามค่าใช้จ่ายจริง</t>
  </si>
  <si>
    <t>เบิกจ่ายในเดือน ม.ค. ,มี.ค.69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</si>
</sst>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9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8"/>
      <color theme="1"/>
      <name val="TH Sarabun New"/>
      <family val="2"/>
    </font>
    <font>
      <sz val="18"/>
      <name val="TH Sarabun New"/>
      <family val="2"/>
    </font>
    <font>
      <b/>
      <sz val="18"/>
      <color theme="0"/>
      <name val="TH Sarabun New"/>
      <family val="2"/>
    </font>
    <font>
      <sz val="16"/>
      <name val="TH Sarabun New"/>
      <family val="2"/>
    </font>
    <font>
      <sz val="12"/>
      <color theme="1"/>
      <name val="TH Sarabun New"/>
      <family val="2"/>
    </font>
    <font>
      <b/>
      <sz val="12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6"/>
      <color rgb="FF0000FF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8"/>
      <color rgb="FF0000FF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84">
    <xf numFmtId="0" fontId="0" fillId="0" borderId="0" xfId="0"/>
    <xf numFmtId="0" fontId="6" fillId="0" borderId="9" xfId="0" applyFont="1" applyBorder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3" fillId="0" borderId="0" xfId="0" applyFont="1"/>
    <xf numFmtId="0" fontId="12" fillId="0" borderId="10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left" vertical="center" indent="1" shrinkToFit="1"/>
    </xf>
    <xf numFmtId="0" fontId="12" fillId="0" borderId="6" xfId="0" applyFont="1" applyBorder="1"/>
    <xf numFmtId="0" fontId="9" fillId="0" borderId="10" xfId="0" applyFont="1" applyBorder="1"/>
    <xf numFmtId="0" fontId="12" fillId="0" borderId="10" xfId="0" applyFont="1" applyBorder="1"/>
    <xf numFmtId="0" fontId="11" fillId="0" borderId="10" xfId="0" applyFont="1" applyBorder="1" applyAlignment="1">
      <alignment horizontal="left" vertical="center" wrapText="1" indent="1"/>
    </xf>
    <xf numFmtId="0" fontId="5" fillId="0" borderId="0" xfId="3" applyFont="1"/>
    <xf numFmtId="0" fontId="12" fillId="0" borderId="0" xfId="3" applyFont="1"/>
    <xf numFmtId="0" fontId="12" fillId="0" borderId="10" xfId="3" applyFont="1" applyBorder="1"/>
    <xf numFmtId="0" fontId="11" fillId="0" borderId="10" xfId="3" applyFont="1" applyBorder="1" applyAlignment="1">
      <alignment horizontal="left" indent="1"/>
    </xf>
    <xf numFmtId="10" fontId="9" fillId="0" borderId="10" xfId="4" applyNumberFormat="1" applyFont="1" applyBorder="1"/>
    <xf numFmtId="0" fontId="12" fillId="0" borderId="14" xfId="3" applyFont="1" applyBorder="1" applyAlignment="1">
      <alignment horizontal="center" vertical="center" shrinkToFit="1"/>
    </xf>
    <xf numFmtId="4" fontId="5" fillId="0" borderId="0" xfId="3" applyNumberFormat="1" applyFont="1"/>
    <xf numFmtId="3" fontId="5" fillId="0" borderId="0" xfId="3" applyNumberFormat="1" applyFont="1"/>
    <xf numFmtId="0" fontId="5" fillId="0" borderId="10" xfId="0" applyFont="1" applyBorder="1" applyAlignment="1">
      <alignment horizontal="left" indent="1"/>
    </xf>
    <xf numFmtId="0" fontId="11" fillId="0" borderId="10" xfId="0" applyFont="1" applyBorder="1" applyAlignment="1">
      <alignment horizontal="left" indent="1"/>
    </xf>
    <xf numFmtId="0" fontId="5" fillId="0" borderId="10" xfId="0" applyFont="1" applyBorder="1" applyAlignment="1">
      <alignment horizontal="left" vertical="center" indent="1"/>
    </xf>
    <xf numFmtId="0" fontId="11" fillId="0" borderId="14" xfId="0" applyFont="1" applyBorder="1" applyAlignment="1">
      <alignment horizontal="left" indent="1"/>
    </xf>
    <xf numFmtId="10" fontId="11" fillId="0" borderId="10" xfId="2" applyNumberFormat="1" applyFont="1" applyFill="1" applyBorder="1"/>
    <xf numFmtId="10" fontId="17" fillId="0" borderId="10" xfId="4" applyNumberFormat="1" applyFont="1" applyBorder="1"/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10" fontId="16" fillId="0" borderId="10" xfId="2" applyNumberFormat="1" applyFont="1" applyFill="1" applyBorder="1"/>
    <xf numFmtId="187" fontId="5" fillId="0" borderId="10" xfId="5" applyNumberFormat="1" applyFont="1" applyBorder="1"/>
    <xf numFmtId="187" fontId="11" fillId="0" borderId="10" xfId="5" applyNumberFormat="1" applyFont="1" applyFill="1" applyBorder="1" applyAlignment="1"/>
    <xf numFmtId="187" fontId="6" fillId="0" borderId="10" xfId="1" applyNumberFormat="1" applyFont="1" applyBorder="1" applyAlignment="1">
      <alignment horizontal="center"/>
    </xf>
    <xf numFmtId="0" fontId="15" fillId="0" borderId="10" xfId="0" applyFont="1" applyBorder="1" applyAlignment="1">
      <alignment horizontal="left" vertical="center" indent="1" shrinkToFit="1"/>
    </xf>
    <xf numFmtId="0" fontId="15" fillId="0" borderId="14" xfId="0" applyFont="1" applyBorder="1" applyAlignment="1">
      <alignment horizontal="left" indent="1"/>
    </xf>
    <xf numFmtId="187" fontId="15" fillId="0" borderId="10" xfId="5" applyNumberFormat="1" applyFont="1" applyFill="1" applyBorder="1" applyAlignment="1"/>
    <xf numFmtId="187" fontId="11" fillId="0" borderId="10" xfId="5" applyNumberFormat="1" applyFont="1" applyFill="1" applyBorder="1"/>
    <xf numFmtId="10" fontId="18" fillId="0" borderId="10" xfId="4" applyNumberFormat="1" applyFont="1" applyBorder="1"/>
    <xf numFmtId="0" fontId="15" fillId="0" borderId="10" xfId="3" applyFont="1" applyBorder="1" applyAlignment="1">
      <alignment horizontal="left" indent="1"/>
    </xf>
    <xf numFmtId="187" fontId="11" fillId="0" borderId="10" xfId="1" applyNumberFormat="1" applyFont="1" applyFill="1" applyBorder="1"/>
    <xf numFmtId="43" fontId="11" fillId="0" borderId="10" xfId="1" applyFont="1" applyFill="1" applyBorder="1"/>
    <xf numFmtId="43" fontId="6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87" fontId="6" fillId="0" borderId="7" xfId="0" applyNumberFormat="1" applyFont="1" applyBorder="1"/>
    <xf numFmtId="187" fontId="6" fillId="0" borderId="8" xfId="0" applyNumberFormat="1" applyFont="1" applyBorder="1"/>
    <xf numFmtId="43" fontId="5" fillId="0" borderId="10" xfId="1" applyFont="1" applyFill="1" applyBorder="1" applyAlignment="1">
      <alignment horizontal="center"/>
    </xf>
    <xf numFmtId="187" fontId="5" fillId="0" borderId="10" xfId="1" applyNumberFormat="1" applyFont="1" applyFill="1" applyBorder="1"/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/>
    <xf numFmtId="0" fontId="10" fillId="2" borderId="2" xfId="0" applyFont="1" applyFill="1" applyBorder="1" applyAlignment="1">
      <alignment horizontal="center" vertical="center"/>
    </xf>
    <xf numFmtId="0" fontId="9" fillId="0" borderId="6" xfId="0" applyFont="1" applyBorder="1"/>
    <xf numFmtId="0" fontId="9" fillId="0" borderId="13" xfId="0" applyFont="1" applyBorder="1"/>
    <xf numFmtId="0" fontId="10" fillId="2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11" xfId="0" applyFont="1" applyBorder="1"/>
    <xf numFmtId="0" fontId="9" fillId="0" borderId="12" xfId="0" applyFont="1" applyBorder="1"/>
    <xf numFmtId="0" fontId="10" fillId="2" borderId="5" xfId="0" applyFont="1" applyFill="1" applyBorder="1" applyAlignment="1">
      <alignment horizontal="center" vertical="center" wrapText="1"/>
    </xf>
    <xf numFmtId="43" fontId="6" fillId="0" borderId="10" xfId="1" applyFont="1" applyBorder="1" applyAlignment="1">
      <alignment horizontal="center"/>
    </xf>
    <xf numFmtId="43" fontId="16" fillId="0" borderId="10" xfId="1" applyFont="1" applyBorder="1"/>
    <xf numFmtId="43" fontId="5" fillId="0" borderId="10" xfId="5" applyFont="1" applyBorder="1" applyAlignment="1">
      <alignment horizontal="center"/>
    </xf>
    <xf numFmtId="0" fontId="6" fillId="0" borderId="0" xfId="3" applyFont="1" applyAlignment="1">
      <alignment horizontal="center" vertical="center" wrapText="1"/>
    </xf>
    <xf numFmtId="0" fontId="5" fillId="0" borderId="0" xfId="3" applyFont="1"/>
    <xf numFmtId="0" fontId="11" fillId="0" borderId="1" xfId="3" applyFont="1" applyBorder="1"/>
    <xf numFmtId="0" fontId="4" fillId="2" borderId="2" xfId="3" applyFont="1" applyFill="1" applyBorder="1" applyAlignment="1">
      <alignment horizontal="center" vertical="center"/>
    </xf>
    <xf numFmtId="0" fontId="11" fillId="0" borderId="6" xfId="3" applyFont="1" applyBorder="1"/>
    <xf numFmtId="0" fontId="4" fillId="2" borderId="3" xfId="3" applyFont="1" applyFill="1" applyBorder="1" applyAlignment="1">
      <alignment horizontal="center" vertical="center"/>
    </xf>
    <xf numFmtId="0" fontId="11" fillId="0" borderId="5" xfId="3" applyFont="1" applyBorder="1"/>
    <xf numFmtId="0" fontId="11" fillId="0" borderId="11" xfId="3" applyFont="1" applyBorder="1"/>
    <xf numFmtId="0" fontId="11" fillId="0" borderId="12" xfId="3" applyFont="1" applyBorder="1"/>
    <xf numFmtId="0" fontId="11" fillId="0" borderId="13" xfId="3" applyFont="1" applyBorder="1"/>
    <xf numFmtId="0" fontId="4" fillId="2" borderId="5" xfId="3" applyFont="1" applyFill="1" applyBorder="1" applyAlignment="1">
      <alignment horizontal="center" vertical="center" wrapText="1"/>
    </xf>
    <xf numFmtId="43" fontId="11" fillId="0" borderId="10" xfId="5" applyFont="1" applyBorder="1"/>
    <xf numFmtId="0" fontId="11" fillId="0" borderId="18" xfId="3" applyFont="1" applyBorder="1" applyAlignment="1">
      <alignment horizontal="left" wrapText="1" indent="1"/>
    </xf>
    <xf numFmtId="0" fontId="11" fillId="0" borderId="17" xfId="3" applyFont="1" applyBorder="1" applyAlignment="1">
      <alignment horizontal="left" wrapText="1" indent="1"/>
    </xf>
    <xf numFmtId="0" fontId="11" fillId="0" borderId="16" xfId="3" applyFont="1" applyBorder="1" applyAlignment="1">
      <alignment horizontal="left" wrapText="1" indent="1"/>
    </xf>
    <xf numFmtId="0" fontId="4" fillId="2" borderId="5" xfId="3" applyFont="1" applyFill="1" applyBorder="1" applyAlignment="1">
      <alignment horizontal="center" vertical="center"/>
    </xf>
    <xf numFmtId="0" fontId="4" fillId="2" borderId="12" xfId="3" applyFont="1" applyFill="1" applyBorder="1" applyAlignment="1">
      <alignment horizontal="center" vertical="center"/>
    </xf>
    <xf numFmtId="43" fontId="5" fillId="0" borderId="14" xfId="5" applyFont="1" applyBorder="1" applyAlignment="1">
      <alignment horizontal="center"/>
    </xf>
    <xf numFmtId="43" fontId="5" fillId="0" borderId="15" xfId="5" applyFont="1" applyBorder="1" applyAlignment="1">
      <alignment horizontal="center"/>
    </xf>
    <xf numFmtId="43" fontId="15" fillId="0" borderId="10" xfId="5" applyFont="1" applyBorder="1" applyAlignment="1">
      <alignment horizontal="center"/>
    </xf>
    <xf numFmtId="43" fontId="11" fillId="0" borderId="14" xfId="5" applyFont="1" applyBorder="1" applyAlignment="1">
      <alignment horizontal="center"/>
    </xf>
    <xf numFmtId="43" fontId="11" fillId="0" borderId="15" xfId="5" applyFont="1" applyBorder="1" applyAlignment="1">
      <alignment horizontal="center"/>
    </xf>
    <xf numFmtId="0" fontId="5" fillId="0" borderId="10" xfId="0" applyFont="1" applyBorder="1" applyAlignment="1">
      <alignment horizontal="left" vertical="center" indent="1" shrinkToFit="1"/>
    </xf>
    <xf numFmtId="0" fontId="5" fillId="0" borderId="14" xfId="0" applyFont="1" applyBorder="1" applyAlignment="1">
      <alignment horizontal="left" indent="1"/>
    </xf>
    <xf numFmtId="10" fontId="5" fillId="0" borderId="10" xfId="2" applyNumberFormat="1" applyFont="1" applyFill="1" applyBorder="1"/>
  </cellXfs>
  <cellStyles count="6">
    <cellStyle name="จุลภาค" xfId="1" builtinId="3"/>
    <cellStyle name="จุลภาค 2" xfId="5" xr:uid="{433699BB-68BD-487A-939B-DF20AD0AB62B}"/>
    <cellStyle name="ปกติ" xfId="0" builtinId="0"/>
    <cellStyle name="ปกติ 2" xfId="3" xr:uid="{EA6796DA-5DC3-4734-B0DC-3FE1B24CD4C1}"/>
    <cellStyle name="เปอร์เซ็นต์" xfId="2" builtinId="5"/>
    <cellStyle name="เปอร์เซ็นต์ 2" xfId="4" xr:uid="{E3E3B9E9-8918-4E52-A54F-18EF3D2B3AB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7"/>
  <sheetViews>
    <sheetView zoomScaleNormal="100" workbookViewId="0">
      <selection activeCell="C24" sqref="C24"/>
    </sheetView>
  </sheetViews>
  <sheetFormatPr defaultColWidth="12.625" defaultRowHeight="15" customHeight="1" x14ac:dyDescent="0.6"/>
  <cols>
    <col min="1" max="1" width="5.875" style="2" customWidth="1"/>
    <col min="2" max="2" width="48.5" style="2" bestFit="1" customWidth="1"/>
    <col min="3" max="3" width="43.375" style="2" bestFit="1" customWidth="1"/>
    <col min="4" max="4" width="11.75" style="2" customWidth="1"/>
    <col min="5" max="5" width="9.25" style="2" customWidth="1"/>
    <col min="6" max="6" width="8.25" style="2" customWidth="1"/>
    <col min="7" max="7" width="8.5" style="2" customWidth="1"/>
    <col min="8" max="8" width="12.375" style="2" customWidth="1"/>
    <col min="9" max="9" width="19.375" style="2" customWidth="1"/>
    <col min="10" max="25" width="8.625" style="2" customWidth="1"/>
    <col min="26" max="16384" width="12.625" style="2"/>
  </cols>
  <sheetData>
    <row r="1" spans="1:9" ht="23.25" customHeight="1" x14ac:dyDescent="0.6">
      <c r="A1" s="45" t="s">
        <v>10</v>
      </c>
      <c r="B1" s="46"/>
      <c r="C1" s="46"/>
      <c r="D1" s="46"/>
      <c r="E1" s="46"/>
      <c r="F1" s="46"/>
      <c r="G1" s="46"/>
      <c r="H1" s="46"/>
      <c r="I1" s="46"/>
    </row>
    <row r="2" spans="1:9" ht="23.25" customHeight="1" x14ac:dyDescent="0.6">
      <c r="A2" s="46"/>
      <c r="B2" s="46"/>
      <c r="C2" s="46"/>
      <c r="D2" s="46"/>
      <c r="E2" s="46"/>
      <c r="F2" s="46"/>
      <c r="G2" s="46"/>
      <c r="H2" s="46"/>
      <c r="I2" s="46"/>
    </row>
    <row r="3" spans="1:9" ht="24.75" customHeight="1" x14ac:dyDescent="0.6">
      <c r="A3" s="47"/>
      <c r="B3" s="47"/>
      <c r="C3" s="47"/>
      <c r="D3" s="47"/>
      <c r="E3" s="47"/>
      <c r="F3" s="47"/>
      <c r="G3" s="47"/>
      <c r="H3" s="47"/>
      <c r="I3" s="47"/>
    </row>
    <row r="4" spans="1:9" ht="27" x14ac:dyDescent="0.6">
      <c r="A4" s="48" t="s">
        <v>0</v>
      </c>
      <c r="B4" s="48" t="s">
        <v>1</v>
      </c>
      <c r="C4" s="51" t="s">
        <v>2</v>
      </c>
      <c r="D4" s="51" t="s">
        <v>3</v>
      </c>
      <c r="E4" s="52"/>
      <c r="F4" s="51" t="s">
        <v>4</v>
      </c>
      <c r="G4" s="52"/>
      <c r="H4" s="48" t="s">
        <v>5</v>
      </c>
      <c r="I4" s="55" t="s">
        <v>6</v>
      </c>
    </row>
    <row r="5" spans="1:9" ht="27" x14ac:dyDescent="0.6">
      <c r="A5" s="49"/>
      <c r="B5" s="50"/>
      <c r="C5" s="53"/>
      <c r="D5" s="53"/>
      <c r="E5" s="54"/>
      <c r="F5" s="53"/>
      <c r="G5" s="54"/>
      <c r="H5" s="50"/>
      <c r="I5" s="54"/>
    </row>
    <row r="6" spans="1:9" ht="27" x14ac:dyDescent="0.6">
      <c r="A6" s="5">
        <v>1</v>
      </c>
      <c r="B6" s="6" t="s">
        <v>11</v>
      </c>
      <c r="C6" s="22" t="s">
        <v>41</v>
      </c>
      <c r="D6" s="37">
        <v>15800</v>
      </c>
      <c r="E6" s="37"/>
      <c r="F6" s="38"/>
      <c r="G6" s="38"/>
      <c r="H6" s="23">
        <f t="shared" ref="H6:H8" si="0">F6/D6</f>
        <v>0</v>
      </c>
      <c r="I6" s="8"/>
    </row>
    <row r="7" spans="1:9" ht="27" x14ac:dyDescent="0.6">
      <c r="A7" s="5">
        <v>2</v>
      </c>
      <c r="B7" s="6" t="s">
        <v>12</v>
      </c>
      <c r="C7" s="22" t="s">
        <v>41</v>
      </c>
      <c r="D7" s="37">
        <v>100</v>
      </c>
      <c r="E7" s="37"/>
      <c r="F7" s="38"/>
      <c r="G7" s="38"/>
      <c r="H7" s="23">
        <f t="shared" si="0"/>
        <v>0</v>
      </c>
      <c r="I7" s="8"/>
    </row>
    <row r="8" spans="1:9" ht="27" x14ac:dyDescent="0.6">
      <c r="A8" s="5">
        <v>3</v>
      </c>
      <c r="B8" s="6" t="s">
        <v>13</v>
      </c>
      <c r="C8" s="22" t="s">
        <v>41</v>
      </c>
      <c r="D8" s="37">
        <v>1000</v>
      </c>
      <c r="E8" s="37"/>
      <c r="F8" s="38"/>
      <c r="G8" s="38"/>
      <c r="H8" s="23">
        <f t="shared" si="0"/>
        <v>0</v>
      </c>
      <c r="I8" s="8"/>
    </row>
    <row r="9" spans="1:9" ht="27" x14ac:dyDescent="0.6">
      <c r="A9" s="5">
        <v>4</v>
      </c>
      <c r="B9" s="6" t="s">
        <v>14</v>
      </c>
      <c r="C9" s="22" t="s">
        <v>37</v>
      </c>
      <c r="D9" s="37">
        <v>16800</v>
      </c>
      <c r="E9" s="37"/>
      <c r="F9" s="38">
        <v>4800</v>
      </c>
      <c r="G9" s="38"/>
      <c r="H9" s="23">
        <f>F9/D9</f>
        <v>0.2857142857142857</v>
      </c>
      <c r="I9" s="8"/>
    </row>
    <row r="10" spans="1:9" ht="27" x14ac:dyDescent="0.6">
      <c r="A10" s="5">
        <v>5</v>
      </c>
      <c r="B10" s="6" t="s">
        <v>15</v>
      </c>
      <c r="C10" s="22" t="s">
        <v>41</v>
      </c>
      <c r="D10" s="37">
        <v>900</v>
      </c>
      <c r="E10" s="37"/>
      <c r="F10" s="38"/>
      <c r="G10" s="38"/>
      <c r="H10" s="23">
        <f t="shared" ref="H10:H27" si="1">F10/D10</f>
        <v>0</v>
      </c>
      <c r="I10" s="8"/>
    </row>
    <row r="11" spans="1:9" ht="27" x14ac:dyDescent="0.6">
      <c r="A11" s="5">
        <v>6</v>
      </c>
      <c r="B11" s="6" t="s">
        <v>16</v>
      </c>
      <c r="C11" s="20" t="s">
        <v>38</v>
      </c>
      <c r="D11" s="37">
        <v>361200</v>
      </c>
      <c r="E11" s="37"/>
      <c r="F11" s="38">
        <v>180600</v>
      </c>
      <c r="G11" s="38"/>
      <c r="H11" s="23">
        <f t="shared" si="1"/>
        <v>0.5</v>
      </c>
      <c r="I11" s="8"/>
    </row>
    <row r="12" spans="1:9" ht="27" x14ac:dyDescent="0.6">
      <c r="A12" s="5">
        <v>7</v>
      </c>
      <c r="B12" s="6" t="s">
        <v>17</v>
      </c>
      <c r="C12" s="22" t="s">
        <v>41</v>
      </c>
      <c r="D12" s="37">
        <v>27800</v>
      </c>
      <c r="E12" s="37"/>
      <c r="F12" s="38">
        <v>0</v>
      </c>
      <c r="G12" s="38"/>
      <c r="H12" s="23">
        <f t="shared" si="1"/>
        <v>0</v>
      </c>
      <c r="I12" s="8"/>
    </row>
    <row r="13" spans="1:9" ht="27" x14ac:dyDescent="0.6">
      <c r="A13" s="5">
        <v>8</v>
      </c>
      <c r="B13" s="6" t="s">
        <v>18</v>
      </c>
      <c r="C13" s="22" t="s">
        <v>41</v>
      </c>
      <c r="D13" s="37">
        <v>5000</v>
      </c>
      <c r="E13" s="37"/>
      <c r="F13" s="38">
        <v>0</v>
      </c>
      <c r="G13" s="38"/>
      <c r="H13" s="23">
        <f t="shared" si="1"/>
        <v>0</v>
      </c>
      <c r="I13" s="8"/>
    </row>
    <row r="14" spans="1:9" ht="27" x14ac:dyDescent="0.6">
      <c r="A14" s="5">
        <v>9</v>
      </c>
      <c r="B14" s="6" t="s">
        <v>19</v>
      </c>
      <c r="C14" s="20" t="s">
        <v>40</v>
      </c>
      <c r="D14" s="37">
        <v>68200</v>
      </c>
      <c r="E14" s="37"/>
      <c r="F14" s="38">
        <v>31694</v>
      </c>
      <c r="G14" s="38"/>
      <c r="H14" s="23">
        <f t="shared" si="1"/>
        <v>0.46472140762463343</v>
      </c>
      <c r="I14" s="8"/>
    </row>
    <row r="15" spans="1:9" ht="27" x14ac:dyDescent="0.6">
      <c r="A15" s="5">
        <v>10</v>
      </c>
      <c r="B15" s="6" t="s">
        <v>20</v>
      </c>
      <c r="C15" s="19" t="s">
        <v>36</v>
      </c>
      <c r="D15" s="37">
        <v>600000</v>
      </c>
      <c r="E15" s="37"/>
      <c r="F15" s="38">
        <v>200000</v>
      </c>
      <c r="G15" s="38"/>
      <c r="H15" s="23">
        <f t="shared" si="1"/>
        <v>0.33333333333333331</v>
      </c>
      <c r="I15" s="8"/>
    </row>
    <row r="16" spans="1:9" ht="27" x14ac:dyDescent="0.6">
      <c r="A16" s="5">
        <v>11</v>
      </c>
      <c r="B16" s="6" t="s">
        <v>21</v>
      </c>
      <c r="C16" s="22" t="s">
        <v>39</v>
      </c>
      <c r="D16" s="37">
        <v>3500</v>
      </c>
      <c r="E16" s="37"/>
      <c r="F16" s="38">
        <v>5000</v>
      </c>
      <c r="G16" s="38"/>
      <c r="H16" s="23">
        <f t="shared" si="1"/>
        <v>1.4285714285714286</v>
      </c>
      <c r="I16" s="8"/>
    </row>
    <row r="17" spans="1:9" ht="27" x14ac:dyDescent="0.6">
      <c r="A17" s="5">
        <v>12</v>
      </c>
      <c r="B17" s="6" t="s">
        <v>22</v>
      </c>
      <c r="C17" s="22" t="s">
        <v>37</v>
      </c>
      <c r="D17" s="37">
        <v>2500</v>
      </c>
      <c r="E17" s="37"/>
      <c r="F17" s="38">
        <v>1396.35</v>
      </c>
      <c r="G17" s="38"/>
      <c r="H17" s="23">
        <f t="shared" si="1"/>
        <v>0.55853999999999993</v>
      </c>
      <c r="I17" s="8"/>
    </row>
    <row r="18" spans="1:9" ht="27" x14ac:dyDescent="0.6">
      <c r="A18" s="5">
        <v>13</v>
      </c>
      <c r="B18" s="6" t="s">
        <v>23</v>
      </c>
      <c r="C18" s="22" t="s">
        <v>48</v>
      </c>
      <c r="D18" s="37">
        <v>9000</v>
      </c>
      <c r="E18" s="37"/>
      <c r="F18" s="38">
        <v>5950</v>
      </c>
      <c r="G18" s="38"/>
      <c r="H18" s="23">
        <f t="shared" si="1"/>
        <v>0.66111111111111109</v>
      </c>
      <c r="I18" s="8"/>
    </row>
    <row r="19" spans="1:9" ht="27" x14ac:dyDescent="0.6">
      <c r="A19" s="5">
        <v>14</v>
      </c>
      <c r="B19" s="6" t="s">
        <v>24</v>
      </c>
      <c r="C19" s="22" t="s">
        <v>37</v>
      </c>
      <c r="D19" s="37">
        <v>18000</v>
      </c>
      <c r="E19" s="37"/>
      <c r="F19" s="38">
        <v>9000</v>
      </c>
      <c r="G19" s="38"/>
      <c r="H19" s="23">
        <f t="shared" si="1"/>
        <v>0.5</v>
      </c>
      <c r="I19" s="8"/>
    </row>
    <row r="20" spans="1:9" s="3" customFormat="1" ht="24" x14ac:dyDescent="0.55000000000000004">
      <c r="A20" s="5">
        <v>15</v>
      </c>
      <c r="B20" s="6" t="s">
        <v>25</v>
      </c>
      <c r="C20" s="19" t="s">
        <v>36</v>
      </c>
      <c r="D20" s="37">
        <v>120000</v>
      </c>
      <c r="E20" s="37"/>
      <c r="F20" s="43">
        <v>59370.96</v>
      </c>
      <c r="G20" s="43"/>
      <c r="H20" s="23">
        <f t="shared" si="1"/>
        <v>0.49475799999999998</v>
      </c>
      <c r="I20" s="9"/>
    </row>
    <row r="21" spans="1:9" s="3" customFormat="1" ht="24" x14ac:dyDescent="0.55000000000000004">
      <c r="A21" s="5">
        <v>16</v>
      </c>
      <c r="B21" s="6" t="s">
        <v>26</v>
      </c>
      <c r="C21" s="22" t="s">
        <v>41</v>
      </c>
      <c r="D21" s="37">
        <v>4000</v>
      </c>
      <c r="E21" s="37"/>
      <c r="F21" s="43">
        <v>0</v>
      </c>
      <c r="G21" s="43"/>
      <c r="H21" s="23">
        <f t="shared" si="1"/>
        <v>0</v>
      </c>
      <c r="I21" s="9"/>
    </row>
    <row r="22" spans="1:9" s="3" customFormat="1" ht="24" x14ac:dyDescent="0.55000000000000004">
      <c r="A22" s="5">
        <v>17</v>
      </c>
      <c r="B22" s="81" t="s">
        <v>27</v>
      </c>
      <c r="C22" s="82" t="s">
        <v>41</v>
      </c>
      <c r="D22" s="44">
        <v>0</v>
      </c>
      <c r="E22" s="44"/>
      <c r="F22" s="43">
        <v>0</v>
      </c>
      <c r="G22" s="43"/>
      <c r="H22" s="83">
        <v>0</v>
      </c>
      <c r="I22" s="9"/>
    </row>
    <row r="23" spans="1:9" s="3" customFormat="1" ht="24" x14ac:dyDescent="0.55000000000000004">
      <c r="A23" s="5">
        <v>18</v>
      </c>
      <c r="B23" s="6" t="s">
        <v>28</v>
      </c>
      <c r="C23" s="21" t="s">
        <v>32</v>
      </c>
      <c r="D23" s="37">
        <v>17400</v>
      </c>
      <c r="E23" s="37"/>
      <c r="F23" s="43">
        <v>8700</v>
      </c>
      <c r="G23" s="43"/>
      <c r="H23" s="23">
        <f t="shared" si="1"/>
        <v>0.5</v>
      </c>
      <c r="I23" s="9"/>
    </row>
    <row r="24" spans="1:9" s="3" customFormat="1" ht="24" x14ac:dyDescent="0.55000000000000004">
      <c r="A24" s="5">
        <v>19</v>
      </c>
      <c r="B24" s="6" t="s">
        <v>29</v>
      </c>
      <c r="C24" s="21" t="s">
        <v>32</v>
      </c>
      <c r="D24" s="37">
        <v>21700</v>
      </c>
      <c r="E24" s="37"/>
      <c r="F24" s="43">
        <v>21700</v>
      </c>
      <c r="G24" s="43"/>
      <c r="H24" s="23">
        <f t="shared" si="1"/>
        <v>1</v>
      </c>
      <c r="I24" s="9"/>
    </row>
    <row r="25" spans="1:9" s="3" customFormat="1" ht="24" x14ac:dyDescent="0.55000000000000004">
      <c r="A25" s="5">
        <v>20</v>
      </c>
      <c r="B25" s="6" t="s">
        <v>30</v>
      </c>
      <c r="C25" s="22" t="s">
        <v>41</v>
      </c>
      <c r="D25" s="37">
        <f>SUM(D23:D24)</f>
        <v>39100</v>
      </c>
      <c r="E25" s="37"/>
      <c r="F25" s="43">
        <v>0</v>
      </c>
      <c r="G25" s="43"/>
      <c r="H25" s="23">
        <f t="shared" si="1"/>
        <v>0</v>
      </c>
      <c r="I25" s="9"/>
    </row>
    <row r="26" spans="1:9" s="3" customFormat="1" ht="48" x14ac:dyDescent="0.55000000000000004">
      <c r="A26" s="5">
        <v>21</v>
      </c>
      <c r="B26" s="10" t="s">
        <v>31</v>
      </c>
      <c r="C26" s="22" t="s">
        <v>37</v>
      </c>
      <c r="D26" s="44">
        <v>236800</v>
      </c>
      <c r="E26" s="44"/>
      <c r="F26" s="43">
        <v>80800</v>
      </c>
      <c r="G26" s="43"/>
      <c r="H26" s="23">
        <f t="shared" si="1"/>
        <v>0.34121621621621623</v>
      </c>
      <c r="I26" s="9"/>
    </row>
    <row r="27" spans="1:9" s="3" customFormat="1" ht="24" x14ac:dyDescent="0.55000000000000004">
      <c r="A27" s="1" t="s">
        <v>7</v>
      </c>
      <c r="B27" s="25"/>
      <c r="C27" s="26"/>
      <c r="D27" s="41">
        <f>SUM(D6:E26)</f>
        <v>1568800</v>
      </c>
      <c r="E27" s="42"/>
      <c r="F27" s="39">
        <f>SUM(F11:G26)</f>
        <v>604211.31000000006</v>
      </c>
      <c r="G27" s="40"/>
      <c r="H27" s="27">
        <f t="shared" si="1"/>
        <v>0.38514234446710865</v>
      </c>
      <c r="I27" s="7"/>
    </row>
    <row r="28" spans="1:9" s="3" customFormat="1" ht="18.75" x14ac:dyDescent="0.45"/>
    <row r="29" spans="1:9" s="3" customFormat="1" ht="18.75" x14ac:dyDescent="0.45">
      <c r="B29" s="4" t="s">
        <v>8</v>
      </c>
      <c r="C29" s="4"/>
      <c r="D29" s="4"/>
    </row>
    <row r="30" spans="1:9" s="3" customFormat="1" ht="18.75" x14ac:dyDescent="0.45">
      <c r="B30" s="4" t="s">
        <v>9</v>
      </c>
      <c r="C30" s="4"/>
      <c r="D30" s="4"/>
    </row>
    <row r="31" spans="1:9" ht="22.5" customHeight="1" x14ac:dyDescent="0.6"/>
    <row r="32" spans="1:9" ht="24.75" customHeight="1" x14ac:dyDescent="0.6"/>
    <row r="33" ht="14.25" customHeight="1" x14ac:dyDescent="0.6"/>
    <row r="34" ht="31.5" customHeight="1" x14ac:dyDescent="0.6"/>
    <row r="35" ht="21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20.25" customHeight="1" x14ac:dyDescent="0.6"/>
    <row r="43" ht="21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14.25" customHeight="1" x14ac:dyDescent="0.6"/>
    <row r="993" ht="14.25" customHeight="1" x14ac:dyDescent="0.6"/>
    <row r="994" ht="14.25" customHeight="1" x14ac:dyDescent="0.6"/>
    <row r="995" ht="14.25" customHeight="1" x14ac:dyDescent="0.6"/>
    <row r="996" ht="14.25" customHeight="1" x14ac:dyDescent="0.6"/>
    <row r="997" ht="14.25" customHeight="1" x14ac:dyDescent="0.6"/>
    <row r="998" ht="14.25" customHeight="1" x14ac:dyDescent="0.6"/>
    <row r="999" ht="14.25" customHeight="1" x14ac:dyDescent="0.6"/>
    <row r="1000" ht="14.25" customHeight="1" x14ac:dyDescent="0.6"/>
    <row r="1001" ht="14.25" customHeight="1" x14ac:dyDescent="0.6"/>
    <row r="1002" ht="14.25" customHeight="1" x14ac:dyDescent="0.6"/>
    <row r="1003" ht="14.25" customHeight="1" x14ac:dyDescent="0.6"/>
    <row r="1004" ht="14.25" customHeight="1" x14ac:dyDescent="0.6"/>
    <row r="1005" ht="14.25" customHeight="1" x14ac:dyDescent="0.6"/>
    <row r="1006" ht="14.25" customHeight="1" x14ac:dyDescent="0.6"/>
    <row r="1007" ht="14.25" customHeight="1" x14ac:dyDescent="0.6"/>
  </sheetData>
  <mergeCells count="52">
    <mergeCell ref="D20:E20"/>
    <mergeCell ref="F20:G20"/>
    <mergeCell ref="D21:E21"/>
    <mergeCell ref="F21:G21"/>
    <mergeCell ref="A1:I3"/>
    <mergeCell ref="A4:A5"/>
    <mergeCell ref="B4:B5"/>
    <mergeCell ref="D4:E5"/>
    <mergeCell ref="F4:G5"/>
    <mergeCell ref="H4:H5"/>
    <mergeCell ref="I4:I5"/>
    <mergeCell ref="C4:C5"/>
    <mergeCell ref="D24:E24"/>
    <mergeCell ref="F24:G24"/>
    <mergeCell ref="D22:E22"/>
    <mergeCell ref="F22:G22"/>
    <mergeCell ref="D23:E23"/>
    <mergeCell ref="F23:G23"/>
    <mergeCell ref="F27:G27"/>
    <mergeCell ref="D27:E27"/>
    <mergeCell ref="D25:E25"/>
    <mergeCell ref="F25:G25"/>
    <mergeCell ref="D26:E26"/>
    <mergeCell ref="F26:G26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  <mergeCell ref="D18:E18"/>
    <mergeCell ref="D19:E19"/>
    <mergeCell ref="F16:G16"/>
    <mergeCell ref="F17:G17"/>
    <mergeCell ref="F18:G18"/>
    <mergeCell ref="F19:G19"/>
    <mergeCell ref="D16:E16"/>
    <mergeCell ref="D17:E17"/>
  </mergeCells>
  <pageMargins left="0.39370078740157483" right="0.39370078740157483" top="0.39370078740157483" bottom="0.39370078740157483" header="0" footer="0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52B6-7CE2-49D0-B62B-CED94007B22B}">
  <sheetPr>
    <pageSetUpPr fitToPage="1"/>
  </sheetPr>
  <dimension ref="A1:J30"/>
  <sheetViews>
    <sheetView tabSelected="1" topLeftCell="A19" zoomScale="70" zoomScaleNormal="70" workbookViewId="0">
      <selection activeCell="E9" sqref="E9:F9"/>
    </sheetView>
  </sheetViews>
  <sheetFormatPr defaultColWidth="12.625" defaultRowHeight="27" x14ac:dyDescent="0.6"/>
  <cols>
    <col min="1" max="1" width="5.875" style="11" customWidth="1"/>
    <col min="2" max="2" width="48.5" style="2" bestFit="1" customWidth="1"/>
    <col min="3" max="3" width="43.375" style="2" bestFit="1" customWidth="1"/>
    <col min="4" max="4" width="15.625" style="11" customWidth="1"/>
    <col min="5" max="5" width="8.25" style="11" customWidth="1"/>
    <col min="6" max="6" width="8.5" style="11" customWidth="1"/>
    <col min="7" max="7" width="12.375" style="11" customWidth="1"/>
    <col min="8" max="8" width="19.375" style="11" customWidth="1"/>
    <col min="9" max="24" width="8.625" style="11" customWidth="1"/>
    <col min="25" max="16384" width="12.625" style="11"/>
  </cols>
  <sheetData>
    <row r="1" spans="1:10" ht="24" x14ac:dyDescent="0.55000000000000004">
      <c r="A1" s="59" t="s">
        <v>35</v>
      </c>
      <c r="B1" s="60"/>
      <c r="C1" s="60"/>
      <c r="D1" s="60"/>
      <c r="E1" s="60"/>
      <c r="F1" s="60"/>
      <c r="G1" s="60"/>
      <c r="H1" s="60"/>
    </row>
    <row r="2" spans="1:10" ht="24" x14ac:dyDescent="0.55000000000000004">
      <c r="A2" s="60"/>
      <c r="B2" s="60"/>
      <c r="C2" s="60"/>
      <c r="D2" s="60"/>
      <c r="E2" s="60"/>
      <c r="F2" s="60"/>
      <c r="G2" s="60"/>
      <c r="H2" s="60"/>
    </row>
    <row r="3" spans="1:10" ht="24" x14ac:dyDescent="0.55000000000000004">
      <c r="A3" s="61"/>
      <c r="B3" s="61"/>
      <c r="C3" s="61"/>
      <c r="D3" s="61"/>
      <c r="E3" s="61"/>
      <c r="F3" s="61"/>
      <c r="G3" s="61"/>
      <c r="H3" s="61"/>
    </row>
    <row r="4" spans="1:10" ht="24" x14ac:dyDescent="0.55000000000000004">
      <c r="A4" s="62" t="s">
        <v>0</v>
      </c>
      <c r="B4" s="48" t="s">
        <v>1</v>
      </c>
      <c r="C4" s="51" t="s">
        <v>2</v>
      </c>
      <c r="D4" s="74" t="s">
        <v>3</v>
      </c>
      <c r="E4" s="64" t="s">
        <v>4</v>
      </c>
      <c r="F4" s="65"/>
      <c r="G4" s="62" t="s">
        <v>5</v>
      </c>
      <c r="H4" s="69" t="s">
        <v>6</v>
      </c>
    </row>
    <row r="5" spans="1:10" ht="24" x14ac:dyDescent="0.55000000000000004">
      <c r="A5" s="63"/>
      <c r="B5" s="50"/>
      <c r="C5" s="53"/>
      <c r="D5" s="75"/>
      <c r="E5" s="66"/>
      <c r="F5" s="67"/>
      <c r="G5" s="68"/>
      <c r="H5" s="67"/>
    </row>
    <row r="6" spans="1:10" x14ac:dyDescent="0.6">
      <c r="A6" s="16">
        <v>1</v>
      </c>
      <c r="B6" s="6" t="s">
        <v>11</v>
      </c>
      <c r="C6" s="22" t="s">
        <v>42</v>
      </c>
      <c r="D6" s="28">
        <v>23700</v>
      </c>
      <c r="E6" s="70">
        <v>19200</v>
      </c>
      <c r="F6" s="70"/>
      <c r="G6" s="15">
        <f t="shared" ref="G6:G21" si="0">E6/D6</f>
        <v>0.810126582278481</v>
      </c>
      <c r="H6" s="71" t="s">
        <v>34</v>
      </c>
      <c r="J6" s="18"/>
    </row>
    <row r="7" spans="1:10" x14ac:dyDescent="0.6">
      <c r="A7" s="16">
        <v>2</v>
      </c>
      <c r="B7" s="6" t="s">
        <v>12</v>
      </c>
      <c r="C7" s="22" t="s">
        <v>43</v>
      </c>
      <c r="D7" s="28">
        <v>200</v>
      </c>
      <c r="E7" s="70">
        <v>0</v>
      </c>
      <c r="F7" s="70"/>
      <c r="G7" s="15">
        <f t="shared" si="0"/>
        <v>0</v>
      </c>
      <c r="H7" s="72"/>
    </row>
    <row r="8" spans="1:10" x14ac:dyDescent="0.6">
      <c r="A8" s="16">
        <v>3</v>
      </c>
      <c r="B8" s="6" t="s">
        <v>13</v>
      </c>
      <c r="C8" s="22" t="s">
        <v>43</v>
      </c>
      <c r="D8" s="28">
        <v>1500</v>
      </c>
      <c r="E8" s="70">
        <v>0</v>
      </c>
      <c r="F8" s="70"/>
      <c r="G8" s="15">
        <f t="shared" si="0"/>
        <v>0</v>
      </c>
      <c r="H8" s="72"/>
      <c r="J8" s="18"/>
    </row>
    <row r="9" spans="1:10" x14ac:dyDescent="0.6">
      <c r="A9" s="16">
        <v>4</v>
      </c>
      <c r="B9" s="6" t="s">
        <v>14</v>
      </c>
      <c r="C9" s="22" t="s">
        <v>43</v>
      </c>
      <c r="D9" s="34">
        <v>25200</v>
      </c>
      <c r="E9" s="70">
        <v>0</v>
      </c>
      <c r="F9" s="70"/>
      <c r="G9" s="15">
        <f t="shared" si="0"/>
        <v>0</v>
      </c>
      <c r="H9" s="72"/>
      <c r="J9" s="18"/>
    </row>
    <row r="10" spans="1:10" x14ac:dyDescent="0.6">
      <c r="A10" s="16">
        <v>5</v>
      </c>
      <c r="B10" s="6" t="s">
        <v>15</v>
      </c>
      <c r="C10" s="22" t="s">
        <v>43</v>
      </c>
      <c r="D10" s="34">
        <v>1300</v>
      </c>
      <c r="E10" s="70">
        <v>0</v>
      </c>
      <c r="F10" s="70"/>
      <c r="G10" s="15">
        <f t="shared" si="0"/>
        <v>0</v>
      </c>
      <c r="H10" s="73"/>
      <c r="J10" s="18"/>
    </row>
    <row r="11" spans="1:10" x14ac:dyDescent="0.6">
      <c r="A11" s="16">
        <v>6</v>
      </c>
      <c r="B11" s="6" t="s">
        <v>16</v>
      </c>
      <c r="C11" s="20" t="s">
        <v>38</v>
      </c>
      <c r="D11" s="29">
        <v>555800</v>
      </c>
      <c r="E11" s="79">
        <v>204200</v>
      </c>
      <c r="F11" s="80"/>
      <c r="G11" s="15">
        <f t="shared" si="0"/>
        <v>0.36739834472831956</v>
      </c>
      <c r="H11" s="14" t="s">
        <v>33</v>
      </c>
    </row>
    <row r="12" spans="1:10" x14ac:dyDescent="0.6">
      <c r="A12" s="16">
        <v>7</v>
      </c>
      <c r="B12" s="6" t="s">
        <v>17</v>
      </c>
      <c r="C12" s="20" t="s">
        <v>44</v>
      </c>
      <c r="D12" s="29">
        <v>56600</v>
      </c>
      <c r="E12" s="70">
        <v>11740</v>
      </c>
      <c r="F12" s="70"/>
      <c r="G12" s="15">
        <f t="shared" si="0"/>
        <v>0.20742049469964666</v>
      </c>
      <c r="H12" s="14" t="s">
        <v>33</v>
      </c>
    </row>
    <row r="13" spans="1:10" x14ac:dyDescent="0.6">
      <c r="A13" s="16">
        <v>8</v>
      </c>
      <c r="B13" s="6" t="s">
        <v>18</v>
      </c>
      <c r="C13" s="22" t="s">
        <v>42</v>
      </c>
      <c r="D13" s="29">
        <v>9600</v>
      </c>
      <c r="E13" s="70">
        <v>7200</v>
      </c>
      <c r="F13" s="70"/>
      <c r="G13" s="15">
        <f t="shared" si="0"/>
        <v>0.75</v>
      </c>
      <c r="H13" s="14" t="s">
        <v>33</v>
      </c>
    </row>
    <row r="14" spans="1:10" x14ac:dyDescent="0.6">
      <c r="A14" s="16">
        <v>9</v>
      </c>
      <c r="B14" s="6" t="s">
        <v>19</v>
      </c>
      <c r="C14" s="20" t="s">
        <v>45</v>
      </c>
      <c r="D14" s="29">
        <v>78300</v>
      </c>
      <c r="E14" s="70">
        <v>18000</v>
      </c>
      <c r="F14" s="70"/>
      <c r="G14" s="15">
        <f t="shared" si="0"/>
        <v>0.22988505747126436</v>
      </c>
      <c r="H14" s="14" t="s">
        <v>33</v>
      </c>
    </row>
    <row r="15" spans="1:10" x14ac:dyDescent="0.6">
      <c r="A15" s="16">
        <v>10</v>
      </c>
      <c r="B15" s="6" t="s">
        <v>20</v>
      </c>
      <c r="C15" s="19" t="s">
        <v>36</v>
      </c>
      <c r="D15" s="29">
        <v>887000</v>
      </c>
      <c r="E15" s="70">
        <v>300000</v>
      </c>
      <c r="F15" s="70"/>
      <c r="G15" s="15">
        <f t="shared" si="0"/>
        <v>0.33821871476888388</v>
      </c>
      <c r="H15" s="14" t="s">
        <v>33</v>
      </c>
    </row>
    <row r="16" spans="1:10" x14ac:dyDescent="0.6">
      <c r="A16" s="16">
        <v>11</v>
      </c>
      <c r="B16" s="6" t="s">
        <v>21</v>
      </c>
      <c r="C16" s="22" t="s">
        <v>42</v>
      </c>
      <c r="D16" s="29">
        <v>5300</v>
      </c>
      <c r="E16" s="70">
        <v>1284</v>
      </c>
      <c r="F16" s="70"/>
      <c r="G16" s="15">
        <f t="shared" si="0"/>
        <v>0.24226415094339623</v>
      </c>
      <c r="H16" s="14" t="s">
        <v>33</v>
      </c>
    </row>
    <row r="17" spans="1:10" x14ac:dyDescent="0.6">
      <c r="A17" s="16">
        <v>12</v>
      </c>
      <c r="B17" s="6" t="s">
        <v>22</v>
      </c>
      <c r="C17" s="22" t="s">
        <v>43</v>
      </c>
      <c r="D17" s="29">
        <v>3800</v>
      </c>
      <c r="E17" s="70">
        <v>0</v>
      </c>
      <c r="F17" s="70"/>
      <c r="G17" s="15">
        <f t="shared" si="0"/>
        <v>0</v>
      </c>
      <c r="H17" s="14" t="s">
        <v>33</v>
      </c>
    </row>
    <row r="18" spans="1:10" x14ac:dyDescent="0.6">
      <c r="A18" s="16">
        <v>13</v>
      </c>
      <c r="B18" s="6" t="s">
        <v>23</v>
      </c>
      <c r="C18" s="22" t="s">
        <v>48</v>
      </c>
      <c r="D18" s="29">
        <v>15000</v>
      </c>
      <c r="E18" s="70">
        <v>4750</v>
      </c>
      <c r="F18" s="70"/>
      <c r="G18" s="15">
        <f t="shared" si="0"/>
        <v>0.31666666666666665</v>
      </c>
      <c r="H18" s="14" t="s">
        <v>33</v>
      </c>
    </row>
    <row r="19" spans="1:10" x14ac:dyDescent="0.6">
      <c r="A19" s="16">
        <v>14</v>
      </c>
      <c r="B19" s="6" t="s">
        <v>24</v>
      </c>
      <c r="C19" s="22" t="s">
        <v>42</v>
      </c>
      <c r="D19" s="29">
        <v>48400</v>
      </c>
      <c r="E19" s="70">
        <v>9000</v>
      </c>
      <c r="F19" s="70"/>
      <c r="G19" s="15">
        <f t="shared" si="0"/>
        <v>0.18595041322314049</v>
      </c>
      <c r="H19" s="14" t="s">
        <v>33</v>
      </c>
    </row>
    <row r="20" spans="1:10" x14ac:dyDescent="0.6">
      <c r="A20" s="16">
        <v>15</v>
      </c>
      <c r="B20" s="6" t="s">
        <v>25</v>
      </c>
      <c r="C20" s="19" t="s">
        <v>36</v>
      </c>
      <c r="D20" s="29">
        <v>133100</v>
      </c>
      <c r="E20" s="76">
        <v>38937.06</v>
      </c>
      <c r="F20" s="77"/>
      <c r="G20" s="15">
        <f t="shared" si="0"/>
        <v>0.29253989481592785</v>
      </c>
      <c r="H20" s="14" t="s">
        <v>33</v>
      </c>
      <c r="J20" s="17"/>
    </row>
    <row r="21" spans="1:10" x14ac:dyDescent="0.6">
      <c r="A21" s="16">
        <v>16</v>
      </c>
      <c r="B21" s="6" t="s">
        <v>26</v>
      </c>
      <c r="C21" s="21" t="s">
        <v>46</v>
      </c>
      <c r="D21" s="29">
        <v>6000</v>
      </c>
      <c r="E21" s="58">
        <v>4000</v>
      </c>
      <c r="F21" s="58"/>
      <c r="G21" s="15">
        <f t="shared" si="0"/>
        <v>0.66666666666666663</v>
      </c>
      <c r="H21" s="14" t="s">
        <v>33</v>
      </c>
    </row>
    <row r="22" spans="1:10" x14ac:dyDescent="0.6">
      <c r="A22" s="16">
        <v>17</v>
      </c>
      <c r="B22" s="31" t="s">
        <v>27</v>
      </c>
      <c r="C22" s="32" t="s">
        <v>48</v>
      </c>
      <c r="D22" s="33">
        <v>0</v>
      </c>
      <c r="E22" s="78">
        <v>2000</v>
      </c>
      <c r="F22" s="78"/>
      <c r="G22" s="35"/>
      <c r="H22" s="36" t="s">
        <v>33</v>
      </c>
    </row>
    <row r="23" spans="1:10" x14ac:dyDescent="0.6">
      <c r="A23" s="16">
        <v>18</v>
      </c>
      <c r="B23" s="6" t="s">
        <v>28</v>
      </c>
      <c r="C23" s="22" t="s">
        <v>42</v>
      </c>
      <c r="D23" s="29">
        <v>26100</v>
      </c>
      <c r="E23" s="58">
        <v>87000</v>
      </c>
      <c r="F23" s="58"/>
      <c r="G23" s="15">
        <f>E23/D23</f>
        <v>3.3333333333333335</v>
      </c>
      <c r="H23" s="14" t="s">
        <v>33</v>
      </c>
    </row>
    <row r="24" spans="1:10" x14ac:dyDescent="0.6">
      <c r="A24" s="16">
        <v>19</v>
      </c>
      <c r="B24" s="6" t="s">
        <v>29</v>
      </c>
      <c r="C24" s="22" t="s">
        <v>43</v>
      </c>
      <c r="D24" s="29">
        <v>32600</v>
      </c>
      <c r="E24" s="58">
        <v>0</v>
      </c>
      <c r="F24" s="58"/>
      <c r="G24" s="15">
        <f>E24/D24</f>
        <v>0</v>
      </c>
      <c r="H24" s="14" t="s">
        <v>33</v>
      </c>
    </row>
    <row r="25" spans="1:10" x14ac:dyDescent="0.6">
      <c r="A25" s="16">
        <v>20</v>
      </c>
      <c r="B25" s="6" t="s">
        <v>30</v>
      </c>
      <c r="C25" s="22" t="s">
        <v>49</v>
      </c>
      <c r="D25" s="29">
        <v>56100</v>
      </c>
      <c r="E25" s="58">
        <v>30450</v>
      </c>
      <c r="F25" s="58"/>
      <c r="G25" s="15">
        <f>E25/D25</f>
        <v>0.54278074866310155</v>
      </c>
      <c r="H25" s="14" t="s">
        <v>33</v>
      </c>
    </row>
    <row r="26" spans="1:10" s="12" customFormat="1" ht="48" x14ac:dyDescent="0.6">
      <c r="A26" s="16">
        <v>21</v>
      </c>
      <c r="B26" s="10" t="s">
        <v>31</v>
      </c>
      <c r="C26" s="22" t="s">
        <v>47</v>
      </c>
      <c r="D26" s="29">
        <v>236800</v>
      </c>
      <c r="E26" s="58">
        <v>96800</v>
      </c>
      <c r="F26" s="58"/>
      <c r="G26" s="15">
        <f>E26/D26</f>
        <v>0.40878378378378377</v>
      </c>
      <c r="H26" s="14" t="s">
        <v>33</v>
      </c>
    </row>
    <row r="27" spans="1:10" s="12" customFormat="1" x14ac:dyDescent="0.6">
      <c r="A27" s="1" t="s">
        <v>7</v>
      </c>
      <c r="B27" s="25"/>
      <c r="C27" s="26"/>
      <c r="D27" s="30">
        <f>SUM(D6:D26)</f>
        <v>2202400</v>
      </c>
      <c r="E27" s="56">
        <f>SUM(E6:F26)</f>
        <v>834561.06</v>
      </c>
      <c r="F27" s="57"/>
      <c r="G27" s="24">
        <f>E27/D27</f>
        <v>0.37893255539411552</v>
      </c>
      <c r="H27" s="13"/>
    </row>
    <row r="28" spans="1:10" ht="24" x14ac:dyDescent="0.55000000000000004">
      <c r="B28" s="3"/>
      <c r="C28" s="3"/>
    </row>
    <row r="29" spans="1:10" ht="24" x14ac:dyDescent="0.55000000000000004">
      <c r="B29" s="4" t="s">
        <v>8</v>
      </c>
      <c r="C29" s="4"/>
    </row>
    <row r="30" spans="1:10" ht="24" x14ac:dyDescent="0.55000000000000004">
      <c r="B30" s="4" t="s">
        <v>9</v>
      </c>
      <c r="C30" s="4"/>
    </row>
  </sheetData>
  <mergeCells count="31">
    <mergeCell ref="H6:H10"/>
    <mergeCell ref="D4:D5"/>
    <mergeCell ref="E20:F20"/>
    <mergeCell ref="E21:F21"/>
    <mergeCell ref="E22:F22"/>
    <mergeCell ref="E11:F11"/>
    <mergeCell ref="E12:F12"/>
    <mergeCell ref="E13:F13"/>
    <mergeCell ref="E14:F14"/>
    <mergeCell ref="E25:F25"/>
    <mergeCell ref="E16:F16"/>
    <mergeCell ref="E17:F17"/>
    <mergeCell ref="E18:F18"/>
    <mergeCell ref="E19:F19"/>
    <mergeCell ref="E23:F23"/>
    <mergeCell ref="C4:C5"/>
    <mergeCell ref="E27:F27"/>
    <mergeCell ref="E26:F26"/>
    <mergeCell ref="A1:H3"/>
    <mergeCell ref="A4:A5"/>
    <mergeCell ref="B4:B5"/>
    <mergeCell ref="E4:F5"/>
    <mergeCell ref="G4:G5"/>
    <mergeCell ref="H4:H5"/>
    <mergeCell ref="E15:F15"/>
    <mergeCell ref="E6:F6"/>
    <mergeCell ref="E7:F7"/>
    <mergeCell ref="E8:F8"/>
    <mergeCell ref="E9:F9"/>
    <mergeCell ref="E10:F10"/>
    <mergeCell ref="E24:F24"/>
  </mergeCells>
  <pageMargins left="0.39370078740157483" right="0.39370078740157483" top="0.39370078740157483" bottom="0.39370078740157483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รายงาน ตม.1</vt:lpstr>
      <vt:lpstr>รายงาน ตม.2</vt:lpstr>
      <vt:lpstr>'รายงาน ตม.2'!Print_Area</vt:lpstr>
      <vt:lpstr>'รายงาน ตม.1'!Print_Titles</vt:lpstr>
      <vt:lpstr>'รายงาน ตม.2'!Print_Titles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2026-07-30T10:00:08Z</cp:lastPrinted>
  <dcterms:created xsi:type="dcterms:W3CDTF">2024-01-10T07:59:11Z</dcterms:created>
  <dcterms:modified xsi:type="dcterms:W3CDTF">2026-07-30T10:00:32Z</dcterms:modified>
</cp:coreProperties>
</file>